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igente\Desktop\LUGLIO 2022\INVIARE ENTRO\CD secondaria marzo 2023\orale criteri ammissione\ESAMI 2021-22 DEF\"/>
    </mc:Choice>
  </mc:AlternateContent>
  <xr:revisionPtr revIDLastSave="0" documentId="13_ncr:1_{262C23B1-A412-4543-BBEF-FB87387ED487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ANALISI DATI - 3A" sheetId="2" r:id="rId1"/>
  </sheets>
  <calcPr calcId="191028"/>
</workbook>
</file>

<file path=xl/calcChain.xml><?xml version="1.0" encoding="utf-8"?>
<calcChain xmlns="http://schemas.openxmlformats.org/spreadsheetml/2006/main">
  <c r="V4" i="2" l="1"/>
  <c r="U4" i="2"/>
  <c r="F5" i="2"/>
  <c r="F6" i="2"/>
  <c r="F7" i="2"/>
  <c r="U5" i="2"/>
  <c r="V5" i="2" s="1"/>
  <c r="U6" i="2"/>
  <c r="V6" i="2" s="1"/>
  <c r="F4" i="2" l="1"/>
</calcChain>
</file>

<file path=xl/sharedStrings.xml><?xml version="1.0" encoding="utf-8"?>
<sst xmlns="http://schemas.openxmlformats.org/spreadsheetml/2006/main" count="40" uniqueCount="25">
  <si>
    <t>MEDIA TRIENNIO</t>
  </si>
  <si>
    <t>TREND</t>
  </si>
  <si>
    <t>COMPORTAMENTO</t>
  </si>
  <si>
    <t>NR INSUFFICIENZE</t>
  </si>
  <si>
    <t>VOTO DI AMMISSIONE</t>
  </si>
  <si>
    <t>SCRITTO ITALIANO</t>
  </si>
  <si>
    <t>SCRITTO MATEMATICA</t>
  </si>
  <si>
    <t>ORALE</t>
  </si>
  <si>
    <t>MEDIA SCRITTI + ORALE</t>
  </si>
  <si>
    <t>VOTO FINALE</t>
  </si>
  <si>
    <t>COGNOME NOME</t>
  </si>
  <si>
    <t>cl.1°</t>
  </si>
  <si>
    <t>cl.2°</t>
  </si>
  <si>
    <t>cl.3°</t>
  </si>
  <si>
    <t>calo</t>
  </si>
  <si>
    <t>costante</t>
  </si>
  <si>
    <t>crescita</t>
  </si>
  <si>
    <t>A</t>
  </si>
  <si>
    <t>x</t>
  </si>
  <si>
    <t>C</t>
  </si>
  <si>
    <t>CD</t>
  </si>
  <si>
    <t>B</t>
  </si>
  <si>
    <t>CR</t>
  </si>
  <si>
    <t>D</t>
  </si>
  <si>
    <t>Voto di ammissione / Simulazione voto 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</si>
</sst>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2" fontId="5" fillId="0" borderId="6" xfId="0" applyNumberFormat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2" fontId="5" fillId="2" borderId="6" xfId="0" applyNumberFormat="1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2" fontId="5" fillId="2" borderId="7" xfId="0" applyNumberFormat="1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164" fontId="5" fillId="2" borderId="6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7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2" borderId="0" xfId="0" applyFill="1"/>
    <xf numFmtId="2" fontId="3" fillId="3" borderId="10" xfId="0" applyNumberFormat="1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2" borderId="6" xfId="0" applyFont="1" applyFill="1" applyBorder="1"/>
    <xf numFmtId="0" fontId="1" fillId="0" borderId="6" xfId="0" applyFont="1" applyBorder="1"/>
    <xf numFmtId="2" fontId="8" fillId="0" borderId="0" xfId="0" applyNumberFormat="1" applyFont="1"/>
    <xf numFmtId="2" fontId="8" fillId="2" borderId="0" xfId="0" applyNumberFormat="1" applyFont="1" applyFill="1"/>
    <xf numFmtId="0" fontId="7" fillId="6" borderId="10" xfId="0" applyFont="1" applyFill="1" applyBorder="1" applyAlignment="1">
      <alignment horizontal="center" wrapText="1"/>
    </xf>
    <xf numFmtId="0" fontId="7" fillId="7" borderId="10" xfId="0" applyFont="1" applyFill="1" applyBorder="1" applyAlignment="1">
      <alignment horizontal="center" wrapText="1"/>
    </xf>
    <xf numFmtId="1" fontId="7" fillId="8" borderId="10" xfId="0" applyNumberFormat="1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wrapText="1"/>
    </xf>
    <xf numFmtId="0" fontId="1" fillId="4" borderId="9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9" borderId="9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CCFF"/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7"/>
  <sheetViews>
    <sheetView tabSelected="1" zoomScaleNormal="100" workbookViewId="0">
      <selection activeCell="B10" sqref="B10"/>
    </sheetView>
  </sheetViews>
  <sheetFormatPr defaultColWidth="9.140625" defaultRowHeight="15" x14ac:dyDescent="0.25"/>
  <cols>
    <col min="1" max="1" width="3.85546875" bestFit="1" customWidth="1"/>
    <col min="2" max="2" width="19.42578125" style="8" customWidth="1"/>
    <col min="3" max="3" width="6.5703125" customWidth="1"/>
    <col min="4" max="4" width="6.42578125" customWidth="1"/>
    <col min="5" max="5" width="6.85546875" customWidth="1"/>
    <col min="6" max="6" width="11.42578125" customWidth="1"/>
    <col min="7" max="7" width="6" customWidth="1"/>
    <col min="8" max="8" width="8.5703125" customWidth="1"/>
    <col min="9" max="9" width="7.42578125" customWidth="1"/>
    <col min="10" max="10" width="5.7109375" style="2" customWidth="1"/>
    <col min="11" max="11" width="7.140625" style="2" customWidth="1"/>
    <col min="12" max="12" width="8.28515625" style="2" customWidth="1"/>
    <col min="13" max="13" width="7" style="2" customWidth="1"/>
    <col min="14" max="14" width="7.28515625" style="2" customWidth="1"/>
    <col min="15" max="15" width="7.42578125" style="2" customWidth="1"/>
    <col min="16" max="16" width="1.7109375" customWidth="1"/>
    <col min="17" max="17" width="13" style="8" customWidth="1"/>
    <col min="18" max="18" width="11.28515625" style="8" customWidth="1"/>
    <col min="19" max="19" width="12.7109375" style="8" customWidth="1"/>
    <col min="20" max="20" width="12.5703125" style="8" customWidth="1"/>
    <col min="21" max="21" width="8.140625" style="40" customWidth="1"/>
    <col min="22" max="22" width="11.140625" style="8" customWidth="1"/>
  </cols>
  <sheetData>
    <row r="1" spans="1:22" ht="21" x14ac:dyDescent="0.35">
      <c r="A1" s="51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22" ht="43.9" customHeight="1" x14ac:dyDescent="0.3">
      <c r="A2" s="15"/>
      <c r="B2" s="16"/>
      <c r="C2" s="52"/>
      <c r="D2" s="53"/>
      <c r="E2" s="54"/>
      <c r="F2" s="55" t="s">
        <v>0</v>
      </c>
      <c r="G2" s="52" t="s">
        <v>1</v>
      </c>
      <c r="H2" s="53"/>
      <c r="I2" s="54"/>
      <c r="J2" s="52" t="s">
        <v>2</v>
      </c>
      <c r="K2" s="53"/>
      <c r="L2" s="54"/>
      <c r="M2" s="52" t="s">
        <v>3</v>
      </c>
      <c r="N2" s="53"/>
      <c r="O2" s="54"/>
      <c r="Q2" s="45" t="s">
        <v>4</v>
      </c>
      <c r="R2" s="47" t="s">
        <v>5</v>
      </c>
      <c r="S2" s="47" t="s">
        <v>6</v>
      </c>
      <c r="T2" s="47" t="s">
        <v>7</v>
      </c>
      <c r="U2" s="57" t="s">
        <v>8</v>
      </c>
      <c r="V2" s="49" t="s">
        <v>9</v>
      </c>
    </row>
    <row r="3" spans="1:22" s="1" customFormat="1" ht="21" customHeight="1" x14ac:dyDescent="0.25">
      <c r="A3" s="17"/>
      <c r="B3" s="37" t="s">
        <v>10</v>
      </c>
      <c r="C3" s="32" t="s">
        <v>11</v>
      </c>
      <c r="D3" s="35" t="s">
        <v>12</v>
      </c>
      <c r="E3" s="36" t="s">
        <v>13</v>
      </c>
      <c r="F3" s="56"/>
      <c r="G3" s="32" t="s">
        <v>14</v>
      </c>
      <c r="H3" s="33" t="s">
        <v>15</v>
      </c>
      <c r="I3" s="34" t="s">
        <v>16</v>
      </c>
      <c r="J3" s="32" t="s">
        <v>11</v>
      </c>
      <c r="K3" s="35" t="s">
        <v>12</v>
      </c>
      <c r="L3" s="36" t="s">
        <v>13</v>
      </c>
      <c r="M3" s="32" t="s">
        <v>11</v>
      </c>
      <c r="N3" s="35" t="s">
        <v>12</v>
      </c>
      <c r="O3" s="36" t="s">
        <v>13</v>
      </c>
      <c r="Q3" s="46"/>
      <c r="R3" s="48"/>
      <c r="S3" s="48"/>
      <c r="T3" s="48"/>
      <c r="U3" s="57"/>
      <c r="V3" s="50"/>
    </row>
    <row r="4" spans="1:22" s="30" customFormat="1" ht="21" x14ac:dyDescent="0.35">
      <c r="A4" s="38">
        <v>1</v>
      </c>
      <c r="B4" s="18" t="s">
        <v>17</v>
      </c>
      <c r="C4" s="19">
        <v>7.91</v>
      </c>
      <c r="D4" s="20">
        <v>8.18</v>
      </c>
      <c r="E4" s="21">
        <v>8.25</v>
      </c>
      <c r="F4" s="31">
        <f>(0.2*C4+0.3*D4+0.5*E4)</f>
        <v>8.1609999999999996</v>
      </c>
      <c r="G4" s="22"/>
      <c r="H4" s="23"/>
      <c r="I4" s="24" t="s">
        <v>18</v>
      </c>
      <c r="J4" s="25" t="s">
        <v>19</v>
      </c>
      <c r="K4" s="26" t="s">
        <v>20</v>
      </c>
      <c r="L4" s="27" t="s">
        <v>20</v>
      </c>
      <c r="M4" s="22"/>
      <c r="N4" s="28"/>
      <c r="O4" s="29"/>
      <c r="Q4" s="42">
        <v>8</v>
      </c>
      <c r="R4" s="43">
        <v>7</v>
      </c>
      <c r="S4" s="43">
        <v>7</v>
      </c>
      <c r="T4" s="43">
        <v>7</v>
      </c>
      <c r="U4" s="41">
        <f>AVERAGE(R4:T4)</f>
        <v>7</v>
      </c>
      <c r="V4" s="44">
        <f>AVERAGE(Q4,U4)</f>
        <v>7.5</v>
      </c>
    </row>
    <row r="5" spans="1:22" ht="21" x14ac:dyDescent="0.35">
      <c r="A5" s="39">
        <v>2</v>
      </c>
      <c r="B5" s="7" t="s">
        <v>21</v>
      </c>
      <c r="C5" s="9">
        <v>7.64</v>
      </c>
      <c r="D5" s="3">
        <v>7.91</v>
      </c>
      <c r="E5" s="21">
        <v>8.08</v>
      </c>
      <c r="F5" s="31">
        <f t="shared" ref="F5:F7" si="0">(0.2*C5+0.3*D5+0.5*E5)</f>
        <v>7.9409999999999998</v>
      </c>
      <c r="G5" s="10"/>
      <c r="H5" s="4"/>
      <c r="I5" s="11" t="s">
        <v>18</v>
      </c>
      <c r="J5" s="12" t="s">
        <v>19</v>
      </c>
      <c r="K5" s="5" t="s">
        <v>19</v>
      </c>
      <c r="L5" s="13" t="s">
        <v>20</v>
      </c>
      <c r="M5" s="10"/>
      <c r="N5" s="6"/>
      <c r="O5" s="14"/>
      <c r="Q5" s="42">
        <v>8</v>
      </c>
      <c r="R5" s="43">
        <v>9</v>
      </c>
      <c r="S5" s="43">
        <v>9</v>
      </c>
      <c r="T5" s="43">
        <v>9</v>
      </c>
      <c r="U5" s="41">
        <f t="shared" ref="U5:U6" si="1">AVERAGE(R5:T5)</f>
        <v>9</v>
      </c>
      <c r="V5" s="44">
        <f t="shared" ref="V5:V6" si="2">AVERAGE(Q5,U5)</f>
        <v>8.5</v>
      </c>
    </row>
    <row r="6" spans="1:22" s="30" customFormat="1" ht="21" x14ac:dyDescent="0.35">
      <c r="A6" s="38">
        <v>3</v>
      </c>
      <c r="B6" s="18" t="s">
        <v>19</v>
      </c>
      <c r="C6" s="19">
        <v>8.4499999999999993</v>
      </c>
      <c r="D6" s="20">
        <v>8.64</v>
      </c>
      <c r="E6" s="21">
        <v>8.67</v>
      </c>
      <c r="F6" s="31">
        <f t="shared" si="0"/>
        <v>8.6170000000000009</v>
      </c>
      <c r="G6" s="22"/>
      <c r="H6" s="23"/>
      <c r="I6" s="24" t="s">
        <v>18</v>
      </c>
      <c r="J6" s="25" t="s">
        <v>20</v>
      </c>
      <c r="K6" s="26" t="s">
        <v>20</v>
      </c>
      <c r="L6" s="27" t="s">
        <v>22</v>
      </c>
      <c r="M6" s="22"/>
      <c r="N6" s="28"/>
      <c r="O6" s="29"/>
      <c r="Q6" s="42">
        <v>8</v>
      </c>
      <c r="R6" s="43">
        <v>8</v>
      </c>
      <c r="S6" s="43">
        <v>9</v>
      </c>
      <c r="T6" s="43">
        <v>9</v>
      </c>
      <c r="U6" s="41">
        <f t="shared" si="1"/>
        <v>8.6666666666666661</v>
      </c>
      <c r="V6" s="44">
        <f t="shared" si="2"/>
        <v>8.3333333333333321</v>
      </c>
    </row>
    <row r="7" spans="1:22" ht="19.899999999999999" customHeight="1" x14ac:dyDescent="0.35">
      <c r="A7" s="39">
        <v>4</v>
      </c>
      <c r="B7" s="7" t="s">
        <v>23</v>
      </c>
      <c r="C7" s="9"/>
      <c r="D7" s="3"/>
      <c r="E7" s="21"/>
      <c r="F7" s="31">
        <f t="shared" si="0"/>
        <v>0</v>
      </c>
      <c r="G7" s="10"/>
      <c r="H7" s="4"/>
      <c r="I7" s="11"/>
      <c r="J7" s="12"/>
      <c r="K7" s="5"/>
      <c r="L7" s="13"/>
      <c r="M7" s="10"/>
      <c r="N7" s="6"/>
      <c r="O7" s="14"/>
      <c r="Q7" s="42"/>
      <c r="R7" s="43"/>
      <c r="S7" s="43"/>
      <c r="T7" s="43"/>
      <c r="V7" s="44"/>
    </row>
  </sheetData>
  <mergeCells count="12">
    <mergeCell ref="Q2:Q3"/>
    <mergeCell ref="T2:T3"/>
    <mergeCell ref="V2:V3"/>
    <mergeCell ref="A1:O1"/>
    <mergeCell ref="J2:L2"/>
    <mergeCell ref="G2:I2"/>
    <mergeCell ref="C2:E2"/>
    <mergeCell ref="F2:F3"/>
    <mergeCell ref="M2:O2"/>
    <mergeCell ref="R2:R3"/>
    <mergeCell ref="S2:S3"/>
    <mergeCell ref="U2:U3"/>
  </mergeCells>
  <pageMargins left="0.25" right="0.25" top="0.75" bottom="0.75" header="0.3" footer="0.3"/>
  <pageSetup paperSize="9" scale="7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F14F050C34D74FABA9DC8092D62587" ma:contentTypeVersion="8" ma:contentTypeDescription="Creare un nuovo documento." ma:contentTypeScope="" ma:versionID="659c357d8462ba90bf38c5cc7ad89809">
  <xsd:schema xmlns:xsd="http://www.w3.org/2001/XMLSchema" xmlns:xs="http://www.w3.org/2001/XMLSchema" xmlns:p="http://schemas.microsoft.com/office/2006/metadata/properties" xmlns:ns2="1a717201-2f17-4559-bbb3-8ce81f112578" targetNamespace="http://schemas.microsoft.com/office/2006/metadata/properties" ma:root="true" ma:fieldsID="9ec0ac2feb20156cc78140891302012a" ns2:_="">
    <xsd:import namespace="1a717201-2f17-4559-bbb3-8ce81f1125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717201-2f17-4559-bbb3-8ce81f1125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04AF45-16C8-403F-AE1A-6324A1711C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717201-2f17-4559-bbb3-8ce81f1125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FBFEBD2-AF29-42FE-BD89-FDEEAF428C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1a717201-2f17-4559-bbb3-8ce81f11257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326DA3D-0B20-4DB9-BDA1-C893648F13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ANALISI DATI - 3A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dirigente</cp:lastModifiedBy>
  <cp:revision/>
  <cp:lastPrinted>2023-03-04T07:45:31Z</cp:lastPrinted>
  <dcterms:created xsi:type="dcterms:W3CDTF">2019-04-29T09:19:02Z</dcterms:created>
  <dcterms:modified xsi:type="dcterms:W3CDTF">2023-03-04T07:46:31Z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0x0101005BF14F050C34D74FABA9DC8092D62587</vt:lpwstr>
  </property>
</Properties>
</file>